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50.43\share2\Planejamento e Projetos\7. Comunicação Externa\1. COMUNICAÇÃO EXTERNA\5. SITE\2026\Relatório Operacional\05. MAIO\"/>
    </mc:Choice>
  </mc:AlternateContent>
  <bookViews>
    <workbookView xWindow="0" yWindow="0" windowWidth="20490" windowHeight="7650" tabRatio="798"/>
  </bookViews>
  <sheets>
    <sheet name="2020" sheetId="23" r:id="rId1"/>
    <sheet name="Plan2" sheetId="20" state="hidden" r:id="rId2"/>
    <sheet name="Plan1" sheetId="19" state="hidden" r:id="rId3"/>
  </sheets>
  <definedNames>
    <definedName name="_xlnm.Print_Area" localSheetId="0">'2020'!$A$1:$G$20</definedName>
  </definedNames>
  <calcPr calcId="162913"/>
</workbook>
</file>

<file path=xl/calcChain.xml><?xml version="1.0" encoding="utf-8"?>
<calcChain xmlns="http://schemas.openxmlformats.org/spreadsheetml/2006/main">
  <c r="G12" i="23" l="1"/>
  <c r="D12" i="23"/>
  <c r="G11" i="23" l="1"/>
  <c r="D11" i="23"/>
  <c r="G10" i="23" l="1"/>
  <c r="D10" i="23"/>
  <c r="G9" i="23" l="1"/>
  <c r="D9" i="23"/>
  <c r="D8" i="23" l="1"/>
  <c r="G8" i="23"/>
  <c r="E20" i="23" l="1"/>
  <c r="F20" i="23"/>
  <c r="G20" i="23"/>
  <c r="B20" i="23"/>
  <c r="C20" i="23"/>
  <c r="D20" i="23"/>
</calcChain>
</file>

<file path=xl/sharedStrings.xml><?xml version="1.0" encoding="utf-8"?>
<sst xmlns="http://schemas.openxmlformats.org/spreadsheetml/2006/main" count="21" uniqueCount="18">
  <si>
    <t>SOMA</t>
  </si>
  <si>
    <t>DOM</t>
  </si>
  <si>
    <t>INT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</si>
  <si>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</si>
  <si>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</si>
  <si>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</si>
  <si>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</si>
  <si>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</si>
  <si>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</si>
  <si>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</si>
  <si>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</si>
  <si>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</si>
  <si>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</si>
  <si>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</si>
  <si>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</si>
  <si>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</si>
  <si>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Movimento de Aeronaves
  (Pousos e Decolagens)</t>
  </si>
  <si>
    <t>Movimento de passageiros
(Embarque e Desembarque)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</si>
</sst>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3" formatCode="_-* #,##0.00_-;\-* #,##0.00_-;_-* &quot;-&quot;??_-;_-@_-"/>
    <numFmt numFmtId="164" formatCode="0.0%"/>
    <numFmt numFmtId="165" formatCode="#,##0.0;\-#,##0.0;\-"/>
    <numFmt numFmtId="166" formatCode="#,##0;\-#,##0;\-"/>
    <numFmt numFmtId="167" formatCode="#,##0.00,,;\-#,##0.00,,;\-"/>
    <numFmt numFmtId="168" formatCode="0%;\-0%;\-"/>
    <numFmt numFmtId="169" formatCode="&quot;R$ &quot;#,##0.00_);[Red]\(&quot;R$ &quot;#,##0.00\)"/>
    <numFmt numFmtId="170" formatCode="_(* #,##0.00_);_(* \(#,##0.00\);_(* &quot;-&quot;??_);_(@_)"/>
    <numFmt numFmtId="171" formatCode="\$#,##0\ ;\(\$#,##0\)"/>
    <numFmt numFmtId="172" formatCode="m/d/yy\ h:mm"/>
    <numFmt numFmtId="173" formatCode="[Magenta]&quot;Err&quot;;[Magenta]&quot;Err&quot;;[Blue]&quot;OK&quot;"/>
    <numFmt numFmtId="174" formatCode="General\ &quot;.&quot;"/>
    <numFmt numFmtId="175" formatCode="#,##0_);[Red]\(#,##0\);\-_)"/>
    <numFmt numFmtId="176" formatCode="0.0_)%;[Red]\(0.0%\);0.0_)%"/>
    <numFmt numFmtId="177" formatCode="[Red][&gt;1]&quot;&gt;100 %&quot;;[Red]\(0.0%\);0.0_)%"/>
    <numFmt numFmtId="178" formatCode="_-* #,##0_-;_-* #,##0\-;_-* &quot;-&quot;_-;_-@_-"/>
    <numFmt numFmtId="179" formatCode="0.00_)"/>
    <numFmt numFmtId="180" formatCode="mmm\ dd\,\ yyyy"/>
    <numFmt numFmtId="181" formatCode="mmm\-yyyy"/>
    <numFmt numFmtId="182" formatCode="yyyy"/>
    <numFmt numFmtId="183" formatCode="mmm\-yy"/>
    <numFmt numFmtId="184" formatCode="_-&quot;F&quot;\ * #,##0_-;_-&quot;F&quot;\ * #,##0\-;_-&quot;F&quot;\ * &quot;-&quot;_-;_-@_-"/>
    <numFmt numFmtId="185" formatCode="_-&quot;F&quot;\ * #,##0.00_-;_-&quot;F&quot;\ * #,##0.00\-;_-&quot;F&quot;\ * &quot;-&quot;??_-;_-@_-"/>
    <numFmt numFmtId="186" formatCode="_([$€-2]* #,##0.00_);_([$€-2]* \(#,##0.00\);_([$€-2]* &quot;-&quot;??_)"/>
    <numFmt numFmtId="187" formatCode="#,##0;[Red]\ \ \(#,##0\)"/>
    <numFmt numFmtId="188" formatCode="#,##0_);\(#,##0\);&quot;- &quot;;&quot;  &quot;@"/>
    <numFmt numFmtId="189" formatCode="#,##0.0000_);\(#,##0.0000\);&quot;- &quot;;&quot;  &quot;@"/>
    <numFmt numFmtId="190" formatCode="###0_);\(###0\);&quot;- &quot;;&quot;  &quot;@"/>
    <numFmt numFmtId="191" formatCode="d\-mmm\-yyyy"/>
    <numFmt numFmtId="192" formatCode="_-* #,##0.00_-;\(#,##0.00\);_-* &quot;-&quot;??_-;_-@_-"/>
    <numFmt numFmtId="193" formatCode="_(* #,##0_);_(* \(#,##0\)"/>
    <numFmt numFmtId="194" formatCode="#,##0_);[Red]\(#,##0\);\-"/>
    <numFmt numFmtId="195" formatCode="#,##0;[Red]#,##0"/>
    <numFmt numFmtId="196" formatCode="_-* #,##0_-;\-* #,##0_-;_-* &quot;-&quot;??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8"/>
      <color indexed="54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14"/>
      <name val="Arial"/>
      <family val="2"/>
    </font>
    <font>
      <b/>
      <sz val="8"/>
      <color indexed="54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54"/>
      <name val="Arial"/>
      <family val="2"/>
    </font>
    <font>
      <b/>
      <sz val="8"/>
      <color indexed="16"/>
      <name val="Arial"/>
      <family val="2"/>
    </font>
    <font>
      <sz val="8"/>
      <color indexed="9"/>
      <name val="Arial"/>
      <family val="2"/>
    </font>
    <font>
      <b/>
      <sz val="10"/>
      <color indexed="62"/>
      <name val="Arial"/>
      <family val="2"/>
    </font>
    <font>
      <sz val="8"/>
      <color indexed="50"/>
      <name val="Arial"/>
      <family val="2"/>
    </font>
    <font>
      <sz val="10"/>
      <name val="Arial Cyr"/>
      <charset val="204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sz val="11"/>
      <color indexed="17"/>
      <name val="Calibri"/>
      <family val="2"/>
    </font>
    <font>
      <sz val="10"/>
      <name val="ZapfDingbats"/>
      <family val="5"/>
      <charset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Courier New"/>
      <family val="3"/>
    </font>
    <font>
      <sz val="10"/>
      <name val="Helv"/>
    </font>
    <font>
      <sz val="12"/>
      <name val="Helv"/>
    </font>
    <font>
      <sz val="10"/>
      <color indexed="50"/>
      <name val="Arial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32"/>
      <name val="Helvetica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name val="Helvetica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b/>
      <sz val="18"/>
      <name val="Arial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b/>
      <sz val="10"/>
      <color indexed="14"/>
      <name val="Times New Roman"/>
      <family val="1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u/>
      <sz val="12"/>
      <color indexed="12"/>
      <name val="Times New Roman"/>
      <family val="1"/>
    </font>
    <font>
      <u/>
      <sz val="12"/>
      <color indexed="36"/>
      <name val="Times New Roman"/>
      <family val="1"/>
    </font>
    <font>
      <u/>
      <sz val="8"/>
      <color indexed="12"/>
      <name val="Times New Roman"/>
      <family val="1"/>
    </font>
    <font>
      <sz val="11"/>
      <color indexed="10"/>
      <name val="Calibri"/>
      <family val="2"/>
    </font>
    <font>
      <sz val="8"/>
      <color indexed="8"/>
      <name val="Helv"/>
    </font>
    <font>
      <sz val="14"/>
      <name val="Helvetica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9"/>
      <color indexed="8"/>
      <name val="Arial"/>
      <family val="2"/>
    </font>
    <font>
      <b/>
      <sz val="11"/>
      <color indexed="63"/>
      <name val="Calibri"/>
      <family val="2"/>
    </font>
    <font>
      <sz val="10"/>
      <name val="Times New Roman"/>
      <family val="1"/>
    </font>
    <font>
      <sz val="8"/>
      <name val="Helvetica"/>
      <family val="2"/>
    </font>
    <font>
      <b/>
      <sz val="11"/>
      <color indexed="23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9"/>
      <color indexed="39"/>
      <name val="Arial"/>
      <family val="2"/>
    </font>
    <font>
      <b/>
      <sz val="11"/>
      <color indexed="33"/>
      <name val="Arial"/>
      <family val="2"/>
    </font>
    <font>
      <sz val="9"/>
      <color indexed="33"/>
      <name val="Arial"/>
      <family val="2"/>
    </font>
    <font>
      <b/>
      <sz val="10"/>
      <color indexed="39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33"/>
      <name val="Arial"/>
      <family val="2"/>
    </font>
    <font>
      <sz val="9"/>
      <color indexed="9"/>
      <name val="Arial"/>
      <family val="2"/>
    </font>
    <font>
      <sz val="8.5"/>
      <name val="MS Sans Serif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name val="Helv"/>
    </font>
    <font>
      <b/>
      <sz val="11"/>
      <color indexed="8"/>
      <name val="Calibri"/>
      <family val="2"/>
    </font>
    <font>
      <b/>
      <sz val="24"/>
      <name val="Helvetica"/>
      <family val="2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14"/>
      <color rgb="FFBFD728"/>
      <name val="Neo Sans Pro"/>
      <family val="2"/>
    </font>
    <font>
      <sz val="14"/>
      <color theme="0" tint="-0.499984740745262"/>
      <name val="Neo Sans Pro"/>
      <family val="2"/>
    </font>
    <font>
      <sz val="20"/>
      <color theme="0" tint="-0.499984740745262"/>
      <name val="Neo Sans Pro"/>
      <family val="2"/>
    </font>
    <font>
      <sz val="12"/>
      <color theme="0" tint="-0.499984740745262"/>
      <name val="Neo Sans Pro"/>
      <family val="2"/>
    </font>
    <font>
      <sz val="12"/>
      <color theme="1"/>
      <name val="Neo Sans Pro"/>
      <family val="2"/>
    </font>
    <font>
      <b/>
      <sz val="12"/>
      <color theme="1"/>
      <name val="Neo Sans Pro"/>
      <family val="2"/>
    </font>
  </fonts>
  <fills count="48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gray0625">
        <fgColor indexed="23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</borders>
  <cellStyleXfs count="320">
    <xf numFmtId="0" fontId="0" fillId="0" borderId="0"/>
    <xf numFmtId="186" fontId="2" fillId="0" borderId="0"/>
    <xf numFmtId="186" fontId="3" fillId="0" borderId="0"/>
    <xf numFmtId="186" fontId="4" fillId="2" borderId="0">
      <alignment vertical="center"/>
    </xf>
    <xf numFmtId="166" fontId="5" fillId="0" borderId="0" applyNumberFormat="0" applyProtection="0">
      <protection hidden="1"/>
    </xf>
    <xf numFmtId="168" fontId="5" fillId="0" borderId="0"/>
    <xf numFmtId="166" fontId="5" fillId="0" borderId="0">
      <protection hidden="1"/>
    </xf>
    <xf numFmtId="167" fontId="5" fillId="0" borderId="0">
      <protection hidden="1"/>
    </xf>
    <xf numFmtId="186" fontId="15" fillId="3" borderId="0"/>
    <xf numFmtId="186" fontId="12" fillId="4" borderId="0"/>
    <xf numFmtId="186" fontId="15" fillId="5" borderId="0"/>
    <xf numFmtId="166" fontId="10" fillId="0" borderId="0">
      <alignment horizontal="left" indent="1"/>
      <protection hidden="1"/>
    </xf>
    <xf numFmtId="165" fontId="4" fillId="0" borderId="0"/>
    <xf numFmtId="186" fontId="11" fillId="6" borderId="0">
      <protection hidden="1"/>
    </xf>
    <xf numFmtId="186" fontId="11" fillId="6" borderId="0"/>
    <xf numFmtId="166" fontId="13" fillId="7" borderId="0" applyNumberFormat="0" applyProtection="0">
      <alignment horizontal="left" indent="1"/>
    </xf>
    <xf numFmtId="166" fontId="7" fillId="0" borderId="0">
      <protection hidden="1"/>
    </xf>
    <xf numFmtId="166" fontId="8" fillId="0" borderId="0">
      <protection hidden="1"/>
    </xf>
    <xf numFmtId="166" fontId="14" fillId="0" borderId="0">
      <protection hidden="1"/>
    </xf>
    <xf numFmtId="164" fontId="8" fillId="7" borderId="0"/>
    <xf numFmtId="166" fontId="8" fillId="7" borderId="0">
      <alignment horizontal="center"/>
      <protection locked="0"/>
    </xf>
    <xf numFmtId="186" fontId="5" fillId="8" borderId="1">
      <protection hidden="1"/>
    </xf>
    <xf numFmtId="186" fontId="5" fillId="9" borderId="2" applyBorder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17" fillId="0" borderId="0"/>
    <xf numFmtId="186" fontId="6" fillId="0" borderId="0"/>
    <xf numFmtId="186" fontId="18" fillId="0" borderId="0"/>
    <xf numFmtId="4" fontId="9" fillId="0" borderId="0"/>
    <xf numFmtId="9" fontId="9" fillId="0" borderId="0">
      <alignment horizontal="right" vertical="center"/>
    </xf>
    <xf numFmtId="186" fontId="16" fillId="0" borderId="0"/>
    <xf numFmtId="3" fontId="4" fillId="10" borderId="1"/>
    <xf numFmtId="9" fontId="4" fillId="10" borderId="1"/>
    <xf numFmtId="186" fontId="19" fillId="0" borderId="0"/>
    <xf numFmtId="186" fontId="6" fillId="0" borderId="0"/>
    <xf numFmtId="186" fontId="6" fillId="0" borderId="0"/>
    <xf numFmtId="186" fontId="6" fillId="0" borderId="0"/>
    <xf numFmtId="186" fontId="6" fillId="0" borderId="0"/>
    <xf numFmtId="186" fontId="20" fillId="11" borderId="0" applyNumberFormat="0" applyBorder="0" applyAlignment="0" applyProtection="0"/>
    <xf numFmtId="186" fontId="20" fillId="12" borderId="0" applyNumberFormat="0" applyBorder="0" applyAlignment="0" applyProtection="0"/>
    <xf numFmtId="186" fontId="20" fillId="13" borderId="0" applyNumberFormat="0" applyBorder="0" applyAlignment="0" applyProtection="0"/>
    <xf numFmtId="186" fontId="20" fillId="14" borderId="0" applyNumberFormat="0" applyBorder="0" applyAlignment="0" applyProtection="0"/>
    <xf numFmtId="186" fontId="20" fillId="15" borderId="0" applyNumberFormat="0" applyBorder="0" applyAlignment="0" applyProtection="0"/>
    <xf numFmtId="186" fontId="20" fillId="13" borderId="0" applyNumberFormat="0" applyBorder="0" applyAlignment="0" applyProtection="0"/>
    <xf numFmtId="186" fontId="20" fillId="16" borderId="0" applyNumberFormat="0" applyBorder="0" applyAlignment="0" applyProtection="0"/>
    <xf numFmtId="186" fontId="20" fillId="17" borderId="0" applyNumberFormat="0" applyBorder="0" applyAlignment="0" applyProtection="0"/>
    <xf numFmtId="186" fontId="20" fillId="18" borderId="0" applyNumberFormat="0" applyBorder="0" applyAlignment="0" applyProtection="0"/>
    <xf numFmtId="186" fontId="20" fillId="19" borderId="0" applyNumberFormat="0" applyBorder="0" applyAlignment="0" applyProtection="0"/>
    <xf numFmtId="186" fontId="20" fillId="15" borderId="0" applyNumberFormat="0" applyBorder="0" applyAlignment="0" applyProtection="0"/>
    <xf numFmtId="186" fontId="20" fillId="20" borderId="0" applyNumberFormat="0" applyBorder="0" applyAlignment="0" applyProtection="0"/>
    <xf numFmtId="186" fontId="20" fillId="15" borderId="0" applyNumberFormat="0" applyBorder="0" applyAlignment="0" applyProtection="0"/>
    <xf numFmtId="186" fontId="20" fillId="12" borderId="0" applyNumberFormat="0" applyBorder="0" applyAlignment="0" applyProtection="0"/>
    <xf numFmtId="186" fontId="20" fillId="21" borderId="0" applyNumberFormat="0" applyBorder="0" applyAlignment="0" applyProtection="0"/>
    <xf numFmtId="186" fontId="20" fillId="17" borderId="0" applyNumberFormat="0" applyBorder="0" applyAlignment="0" applyProtection="0"/>
    <xf numFmtId="186" fontId="20" fillId="15" borderId="0" applyNumberFormat="0" applyBorder="0" applyAlignment="0" applyProtection="0"/>
    <xf numFmtId="186" fontId="20" fillId="13" borderId="0" applyNumberFormat="0" applyBorder="0" applyAlignment="0" applyProtection="0"/>
    <xf numFmtId="186" fontId="20" fillId="11" borderId="0" applyNumberFormat="0" applyBorder="0" applyAlignment="0" applyProtection="0"/>
    <xf numFmtId="186" fontId="20" fillId="12" borderId="0" applyNumberFormat="0" applyBorder="0" applyAlignment="0" applyProtection="0"/>
    <xf numFmtId="186" fontId="20" fillId="22" borderId="0" applyNumberFormat="0" applyBorder="0" applyAlignment="0" applyProtection="0"/>
    <xf numFmtId="186" fontId="20" fillId="19" borderId="0" applyNumberFormat="0" applyBorder="0" applyAlignment="0" applyProtection="0"/>
    <xf numFmtId="186" fontId="20" fillId="11" borderId="0" applyNumberFormat="0" applyBorder="0" applyAlignment="0" applyProtection="0"/>
    <xf numFmtId="186" fontId="20" fillId="23" borderId="0" applyNumberFormat="0" applyBorder="0" applyAlignment="0" applyProtection="0"/>
    <xf numFmtId="186" fontId="21" fillId="15" borderId="0" applyNumberFormat="0" applyBorder="0" applyAlignment="0" applyProtection="0"/>
    <xf numFmtId="186" fontId="21" fillId="24" borderId="0" applyNumberFormat="0" applyBorder="0" applyAlignment="0" applyProtection="0"/>
    <xf numFmtId="186" fontId="21" fillId="23" borderId="0" applyNumberFormat="0" applyBorder="0" applyAlignment="0" applyProtection="0"/>
    <xf numFmtId="186" fontId="21" fillId="17" borderId="0" applyNumberFormat="0" applyBorder="0" applyAlignment="0" applyProtection="0"/>
    <xf numFmtId="186" fontId="21" fillId="15" borderId="0" applyNumberFormat="0" applyBorder="0" applyAlignment="0" applyProtection="0"/>
    <xf numFmtId="186" fontId="21" fillId="12" borderId="0" applyNumberFormat="0" applyBorder="0" applyAlignment="0" applyProtection="0"/>
    <xf numFmtId="186" fontId="21" fillId="25" borderId="0" applyNumberFormat="0" applyBorder="0" applyAlignment="0" applyProtection="0"/>
    <xf numFmtId="186" fontId="21" fillId="12" borderId="0" applyNumberFormat="0" applyBorder="0" applyAlignment="0" applyProtection="0"/>
    <xf numFmtId="186" fontId="21" fillId="22" borderId="0" applyNumberFormat="0" applyBorder="0" applyAlignment="0" applyProtection="0"/>
    <xf numFmtId="186" fontId="21" fillId="26" borderId="0" applyNumberFormat="0" applyBorder="0" applyAlignment="0" applyProtection="0"/>
    <xf numFmtId="186" fontId="21" fillId="27" borderId="0" applyNumberFormat="0" applyBorder="0" applyAlignment="0" applyProtection="0"/>
    <xf numFmtId="186" fontId="21" fillId="28" borderId="0" applyNumberFormat="0" applyBorder="0" applyAlignment="0" applyProtection="0"/>
    <xf numFmtId="186" fontId="21" fillId="29" borderId="0" applyNumberFormat="0" applyBorder="0" applyAlignment="0" applyProtection="0"/>
    <xf numFmtId="186" fontId="21" fillId="24" borderId="0" applyNumberFormat="0" applyBorder="0" applyAlignment="0" applyProtection="0"/>
    <xf numFmtId="186" fontId="21" fillId="23" borderId="0" applyNumberFormat="0" applyBorder="0" applyAlignment="0" applyProtection="0"/>
    <xf numFmtId="186" fontId="21" fillId="30" borderId="0" applyNumberFormat="0" applyBorder="0" applyAlignment="0" applyProtection="0"/>
    <xf numFmtId="186" fontId="21" fillId="27" borderId="0" applyNumberFormat="0" applyBorder="0" applyAlignment="0" applyProtection="0"/>
    <xf numFmtId="186" fontId="21" fillId="31" borderId="0" applyNumberFormat="0" applyBorder="0" applyAlignment="0" applyProtection="0"/>
    <xf numFmtId="186" fontId="6" fillId="0" borderId="0"/>
    <xf numFmtId="186" fontId="22" fillId="0" borderId="3">
      <protection hidden="1"/>
    </xf>
    <xf numFmtId="186" fontId="23" fillId="8" borderId="4"/>
    <xf numFmtId="164" fontId="24" fillId="0" borderId="0" applyFont="0" applyFill="0" applyBorder="0" applyAlignment="0" applyProtection="0"/>
    <xf numFmtId="193" fontId="25" fillId="8" borderId="4" applyBorder="0"/>
    <xf numFmtId="191" fontId="23" fillId="8" borderId="4">
      <alignment horizontal="center"/>
      <protection locked="0"/>
    </xf>
    <xf numFmtId="186" fontId="26" fillId="19" borderId="0" applyNumberFormat="0" applyBorder="0" applyAlignment="0" applyProtection="0"/>
    <xf numFmtId="186" fontId="27" fillId="0" borderId="0" applyNumberFormat="0" applyFill="0" applyBorder="0" applyAlignment="0" applyProtection="0"/>
    <xf numFmtId="186" fontId="28" fillId="18" borderId="0" applyNumberFormat="0" applyBorder="0" applyAlignment="0" applyProtection="0"/>
    <xf numFmtId="186" fontId="29" fillId="0" borderId="0"/>
    <xf numFmtId="186" fontId="30" fillId="32" borderId="5" applyNumberFormat="0" applyAlignment="0" applyProtection="0"/>
    <xf numFmtId="186" fontId="31" fillId="14" borderId="5" applyNumberFormat="0" applyAlignment="0" applyProtection="0"/>
    <xf numFmtId="186" fontId="32" fillId="33" borderId="6" applyNumberFormat="0" applyAlignment="0" applyProtection="0"/>
    <xf numFmtId="186" fontId="33" fillId="0" borderId="7" applyNumberFormat="0" applyFill="0" applyAlignment="0" applyProtection="0"/>
    <xf numFmtId="186" fontId="32" fillId="33" borderId="6" applyNumberFormat="0" applyAlignment="0" applyProtection="0"/>
    <xf numFmtId="186" fontId="34" fillId="0" borderId="0" applyNumberFormat="0" applyFill="0" applyBorder="0" applyAlignment="0" applyProtection="0"/>
    <xf numFmtId="186" fontId="35" fillId="0" borderId="8"/>
    <xf numFmtId="3" fontId="6" fillId="0" borderId="0" applyFont="0" applyFill="0" applyBorder="0" applyAlignment="0" applyProtection="0"/>
    <xf numFmtId="186" fontId="36" fillId="0" borderId="0"/>
    <xf numFmtId="186" fontId="35" fillId="0" borderId="8"/>
    <xf numFmtId="171" fontId="6" fillId="0" borderId="0" applyFont="0" applyFill="0" applyBorder="0" applyAlignment="0" applyProtection="0"/>
    <xf numFmtId="38" fontId="37" fillId="8" borderId="9"/>
    <xf numFmtId="186" fontId="6" fillId="0" borderId="0" applyFont="0" applyFill="0" applyBorder="0" applyAlignment="0" applyProtection="0"/>
    <xf numFmtId="172" fontId="6" fillId="0" borderId="0" applyFont="0" applyFill="0" applyBorder="0" applyAlignment="0" applyProtection="0">
      <alignment wrapText="1"/>
    </xf>
    <xf numFmtId="188" fontId="6" fillId="34" borderId="0" applyNumberFormat="0" applyFont="0" applyBorder="0" applyAlignment="0" applyProtection="0"/>
    <xf numFmtId="186" fontId="21" fillId="35" borderId="0" applyNumberFormat="0" applyBorder="0" applyAlignment="0" applyProtection="0"/>
    <xf numFmtId="186" fontId="21" fillId="31" borderId="0" applyNumberFormat="0" applyBorder="0" applyAlignment="0" applyProtection="0"/>
    <xf numFmtId="186" fontId="21" fillId="36" borderId="0" applyNumberFormat="0" applyBorder="0" applyAlignment="0" applyProtection="0"/>
    <xf numFmtId="186" fontId="21" fillId="26" borderId="0" applyNumberFormat="0" applyBorder="0" applyAlignment="0" applyProtection="0"/>
    <xf numFmtId="186" fontId="21" fillId="27" borderId="0" applyNumberFormat="0" applyBorder="0" applyAlignment="0" applyProtection="0"/>
    <xf numFmtId="186" fontId="21" fillId="24" borderId="0" applyNumberFormat="0" applyBorder="0" applyAlignment="0" applyProtection="0"/>
    <xf numFmtId="186" fontId="38" fillId="20" borderId="5" applyNumberFormat="0" applyAlignment="0" applyProtection="0"/>
    <xf numFmtId="186" fontId="39" fillId="0" borderId="0">
      <alignment vertical="center"/>
    </xf>
    <xf numFmtId="186" fontId="40" fillId="0" borderId="0" applyFont="0" applyFill="0" applyBorder="0" applyAlignment="0" applyProtection="0"/>
    <xf numFmtId="186" fontId="41" fillId="0" borderId="0" applyNumberFormat="0" applyFill="0" applyBorder="0" applyAlignment="0" applyProtection="0"/>
    <xf numFmtId="186" fontId="42" fillId="0" borderId="0" applyNumberFormat="0" applyFill="0" applyBorder="0" applyAlignment="0" applyProtection="0"/>
    <xf numFmtId="186" fontId="40" fillId="0" borderId="0" applyNumberFormat="0" applyFill="0" applyBorder="0" applyAlignment="0" applyProtection="0"/>
    <xf numFmtId="186" fontId="40" fillId="33" borderId="0" applyNumberFormat="0" applyFont="0" applyBorder="0" applyAlignment="0" applyProtection="0"/>
    <xf numFmtId="186" fontId="25" fillId="0" borderId="0" applyNumberFormat="0" applyFill="0" applyBorder="0" applyAlignment="0" applyProtection="0"/>
    <xf numFmtId="173" fontId="7" fillId="0" borderId="0" applyFill="0" applyBorder="0"/>
    <xf numFmtId="15" fontId="43" fillId="0" borderId="0" applyFill="0" applyBorder="0" applyProtection="0">
      <alignment horizontal="center"/>
    </xf>
    <xf numFmtId="186" fontId="40" fillId="17" borderId="0" applyNumberFormat="0" applyFont="0" applyBorder="0" applyAlignment="0" applyProtection="0"/>
    <xf numFmtId="174" fontId="44" fillId="14" borderId="10" applyAlignment="0" applyProtection="0"/>
    <xf numFmtId="175" fontId="45" fillId="0" borderId="0" applyNumberFormat="0" applyFill="0" applyBorder="0" applyAlignment="0" applyProtection="0"/>
    <xf numFmtId="175" fontId="46" fillId="0" borderId="0" applyNumberFormat="0" applyFill="0" applyBorder="0" applyAlignment="0" applyProtection="0"/>
    <xf numFmtId="15" fontId="23" fillId="21" borderId="4">
      <alignment horizontal="center"/>
      <protection locked="0"/>
    </xf>
    <xf numFmtId="176" fontId="23" fillId="21" borderId="4" applyAlignment="0">
      <protection locked="0"/>
    </xf>
    <xf numFmtId="175" fontId="23" fillId="21" borderId="4" applyAlignment="0">
      <protection locked="0"/>
    </xf>
    <xf numFmtId="175" fontId="43" fillId="0" borderId="0" applyFill="0" applyBorder="0" applyAlignment="0" applyProtection="0"/>
    <xf numFmtId="176" fontId="43" fillId="0" borderId="0" applyFill="0" applyBorder="0" applyAlignment="0" applyProtection="0"/>
    <xf numFmtId="177" fontId="43" fillId="0" borderId="0" applyFill="0" applyBorder="0" applyAlignment="0" applyProtection="0"/>
    <xf numFmtId="186" fontId="40" fillId="0" borderId="11" applyNumberFormat="0" applyFont="0" applyAlignment="0" applyProtection="0"/>
    <xf numFmtId="186" fontId="40" fillId="0" borderId="12" applyNumberFormat="0" applyFont="0" applyAlignment="0" applyProtection="0"/>
    <xf numFmtId="186" fontId="40" fillId="22" borderId="0" applyNumberFormat="0" applyFont="0" applyBorder="0" applyAlignment="0" applyProtection="0"/>
    <xf numFmtId="189" fontId="6" fillId="0" borderId="0" applyFont="0" applyFill="0" applyBorder="0" applyAlignment="0" applyProtection="0"/>
    <xf numFmtId="186" fontId="47" fillId="0" borderId="0" applyNumberFormat="0" applyFill="0" applyBorder="0" applyAlignment="0" applyProtection="0"/>
    <xf numFmtId="2" fontId="6" fillId="0" borderId="0" applyFont="0" applyFill="0" applyBorder="0" applyAlignment="0" applyProtection="0"/>
    <xf numFmtId="188" fontId="48" fillId="0" borderId="0" applyNumberFormat="0" applyFill="0" applyBorder="0" applyAlignment="0" applyProtection="0"/>
    <xf numFmtId="186" fontId="40" fillId="0" borderId="0" applyFont="0" applyFill="0" applyBorder="0" applyAlignment="0" applyProtection="0"/>
    <xf numFmtId="186" fontId="28" fillId="15" borderId="0" applyNumberFormat="0" applyBorder="0" applyAlignment="0" applyProtection="0"/>
    <xf numFmtId="38" fontId="4" fillId="7" borderId="0" applyNumberFormat="0" applyBorder="0" applyAlignment="0" applyProtection="0"/>
    <xf numFmtId="186" fontId="49" fillId="0" borderId="13" applyNumberFormat="0" applyAlignment="0" applyProtection="0">
      <alignment horizontal="left" vertical="center"/>
    </xf>
    <xf numFmtId="186" fontId="49" fillId="0" borderId="10">
      <alignment horizontal="left" vertical="center"/>
    </xf>
    <xf numFmtId="186" fontId="50" fillId="37" borderId="0"/>
    <xf numFmtId="186" fontId="51" fillId="0" borderId="0" applyNumberFormat="0" applyFill="0" applyBorder="0" applyAlignment="0" applyProtection="0"/>
    <xf numFmtId="186" fontId="49" fillId="0" borderId="0" applyNumberFormat="0" applyFill="0" applyBorder="0" applyAlignment="0" applyProtection="0"/>
    <xf numFmtId="186" fontId="52" fillId="0" borderId="14" applyNumberFormat="0" applyFill="0" applyAlignment="0" applyProtection="0"/>
    <xf numFmtId="186" fontId="52" fillId="0" borderId="0" applyNumberFormat="0" applyFill="0" applyBorder="0" applyAlignment="0" applyProtection="0"/>
    <xf numFmtId="186" fontId="53" fillId="0" borderId="0" applyNumberFormat="0" applyFill="0" applyBorder="0" applyAlignment="0" applyProtection="0">
      <alignment vertical="top"/>
      <protection locked="0"/>
    </xf>
    <xf numFmtId="186" fontId="26" fillId="17" borderId="0" applyNumberFormat="0" applyBorder="0" applyAlignment="0" applyProtection="0"/>
    <xf numFmtId="186" fontId="54" fillId="38" borderId="9" applyNumberFormat="0" applyAlignment="0">
      <alignment horizontal="left"/>
      <protection locked="0"/>
    </xf>
    <xf numFmtId="192" fontId="55" fillId="8" borderId="15"/>
    <xf numFmtId="10" fontId="4" fillId="38" borderId="16" applyNumberFormat="0" applyBorder="0" applyAlignment="0" applyProtection="0"/>
    <xf numFmtId="178" fontId="6" fillId="0" borderId="0" applyFont="0" applyFill="0" applyBorder="0" applyAlignment="0" applyProtection="0"/>
    <xf numFmtId="38" fontId="56" fillId="0" borderId="0"/>
    <xf numFmtId="38" fontId="57" fillId="0" borderId="0"/>
    <xf numFmtId="38" fontId="58" fillId="0" borderId="0"/>
    <xf numFmtId="38" fontId="59" fillId="0" borderId="0"/>
    <xf numFmtId="186" fontId="60" fillId="0" borderId="0"/>
    <xf numFmtId="186" fontId="60" fillId="0" borderId="0"/>
    <xf numFmtId="186" fontId="61" fillId="0" borderId="0" applyNumberFormat="0" applyFill="0" applyBorder="0" applyAlignment="0" applyProtection="0"/>
    <xf numFmtId="186" fontId="62" fillId="0" borderId="0" applyNumberFormat="0" applyFill="0" applyBorder="0" applyAlignment="0" applyProtection="0">
      <alignment vertical="top"/>
      <protection locked="0"/>
    </xf>
    <xf numFmtId="186" fontId="63" fillId="0" borderId="0" applyNumberFormat="0" applyFill="0" applyBorder="0" applyAlignment="0" applyProtection="0">
      <alignment vertical="top"/>
      <protection locked="0"/>
    </xf>
    <xf numFmtId="186" fontId="64" fillId="0" borderId="0" applyNumberFormat="0" applyFill="0" applyBorder="0" applyAlignment="0" applyProtection="0">
      <alignment vertical="top"/>
      <protection locked="0"/>
    </xf>
    <xf numFmtId="186" fontId="65" fillId="0" borderId="17" applyNumberFormat="0" applyFill="0" applyAlignment="0" applyProtection="0"/>
    <xf numFmtId="186" fontId="66" fillId="0" borderId="3">
      <alignment horizontal="left"/>
      <protection locked="0"/>
    </xf>
    <xf numFmtId="186" fontId="67" fillId="0" borderId="0" applyNumberFormat="0" applyFill="0" applyBorder="0" applyAlignment="0" applyProtection="0"/>
    <xf numFmtId="40" fontId="24" fillId="0" borderId="0" applyFont="0" applyFill="0" applyBorder="0" applyAlignment="0" applyProtection="0"/>
    <xf numFmtId="186" fontId="68" fillId="21" borderId="0" applyNumberFormat="0" applyBorder="0" applyAlignment="0" applyProtection="0"/>
    <xf numFmtId="37" fontId="69" fillId="0" borderId="0"/>
    <xf numFmtId="186" fontId="6" fillId="0" borderId="0"/>
    <xf numFmtId="179" fontId="70" fillId="0" borderId="0"/>
    <xf numFmtId="186" fontId="6" fillId="13" borderId="18" applyNumberFormat="0" applyFont="0" applyAlignment="0" applyProtection="0"/>
    <xf numFmtId="186" fontId="20" fillId="13" borderId="18" applyNumberFormat="0" applyFont="0" applyAlignment="0" applyProtection="0"/>
    <xf numFmtId="190" fontId="6" fillId="0" borderId="0" applyFont="0" applyFill="0" applyBorder="0" applyAlignment="0" applyProtection="0"/>
    <xf numFmtId="194" fontId="6" fillId="0" borderId="4"/>
    <xf numFmtId="193" fontId="71" fillId="0" borderId="4" applyBorder="0"/>
    <xf numFmtId="186" fontId="72" fillId="32" borderId="19" applyNumberFormat="0" applyAlignment="0" applyProtection="0"/>
    <xf numFmtId="186" fontId="36" fillId="0" borderId="0"/>
    <xf numFmtId="9" fontId="73" fillId="0" borderId="0" applyFont="0" applyFill="0" applyBorder="0" applyAlignment="0" applyProtection="0"/>
    <xf numFmtId="10" fontId="73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186" fontId="72" fillId="14" borderId="19" applyNumberFormat="0" applyAlignment="0" applyProtection="0"/>
    <xf numFmtId="3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86" fontId="74" fillId="0" borderId="0" applyNumberFormat="0" applyFill="0" applyBorder="0" applyAlignment="0" applyProtection="0"/>
    <xf numFmtId="186" fontId="6" fillId="0" borderId="0"/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86" fontId="76" fillId="40" borderId="20" applyNumberFormat="0" applyProtection="0">
      <alignment horizontal="center" wrapText="1"/>
    </xf>
    <xf numFmtId="186" fontId="76" fillId="40" borderId="21" applyNumberFormat="0" applyAlignment="0" applyProtection="0">
      <alignment wrapText="1"/>
    </xf>
    <xf numFmtId="186" fontId="6" fillId="41" borderId="0" applyNumberFormat="0" applyBorder="0">
      <alignment horizontal="center" wrapText="1"/>
    </xf>
    <xf numFmtId="186" fontId="6" fillId="42" borderId="22" applyNumberFormat="0">
      <alignment wrapText="1"/>
    </xf>
    <xf numFmtId="186" fontId="6" fillId="42" borderId="0" applyNumberFormat="0" applyBorder="0">
      <alignment wrapText="1"/>
    </xf>
    <xf numFmtId="186" fontId="6" fillId="0" borderId="0" applyNumberFormat="0" applyFill="0" applyBorder="0" applyProtection="0">
      <alignment horizontal="right" wrapText="1"/>
    </xf>
    <xf numFmtId="180" fontId="6" fillId="0" borderId="0" applyFill="0" applyBorder="0" applyAlignment="0" applyProtection="0">
      <alignment wrapText="1"/>
    </xf>
    <xf numFmtId="181" fontId="6" fillId="0" borderId="0" applyFill="0" applyBorder="0" applyAlignment="0" applyProtection="0">
      <alignment wrapText="1"/>
    </xf>
    <xf numFmtId="182" fontId="6" fillId="0" borderId="0" applyFill="0" applyBorder="0" applyAlignment="0" applyProtection="0">
      <alignment wrapText="1"/>
    </xf>
    <xf numFmtId="186" fontId="6" fillId="0" borderId="0" applyNumberFormat="0" applyFill="0" applyBorder="0" applyProtection="0">
      <alignment horizontal="right" wrapText="1"/>
    </xf>
    <xf numFmtId="186" fontId="6" fillId="0" borderId="0" applyNumberFormat="0" applyFill="0" applyBorder="0">
      <alignment horizontal="right" wrapText="1"/>
    </xf>
    <xf numFmtId="183" fontId="6" fillId="0" borderId="0" applyFill="0" applyBorder="0">
      <alignment horizontal="right" wrapText="1"/>
    </xf>
    <xf numFmtId="169" fontId="6" fillId="0" borderId="0" applyFill="0" applyBorder="0" applyAlignment="0" applyProtection="0">
      <alignment wrapText="1"/>
    </xf>
    <xf numFmtId="186" fontId="49" fillId="0" borderId="0" applyNumberFormat="0" applyFill="0" applyBorder="0">
      <alignment horizontal="left" wrapText="1"/>
    </xf>
    <xf numFmtId="186" fontId="76" fillId="0" borderId="0" applyNumberFormat="0" applyFill="0" applyBorder="0">
      <alignment horizontal="center" wrapText="1"/>
    </xf>
    <xf numFmtId="186" fontId="76" fillId="0" borderId="0" applyNumberFormat="0" applyFill="0" applyBorder="0">
      <alignment horizontal="center" wrapText="1"/>
    </xf>
    <xf numFmtId="186" fontId="77" fillId="39" borderId="0" applyNumberFormat="0" applyProtection="0">
      <alignment horizontal="center" vertical="center"/>
    </xf>
    <xf numFmtId="4" fontId="43" fillId="39" borderId="0" applyProtection="0">
      <alignment horizontal="center" vertical="center"/>
    </xf>
    <xf numFmtId="186" fontId="78" fillId="39" borderId="0" applyNumberFormat="0" applyProtection="0">
      <alignment horizontal="center" vertical="center"/>
    </xf>
    <xf numFmtId="4" fontId="79" fillId="39" borderId="0" applyProtection="0">
      <alignment horizontal="center" vertical="center"/>
    </xf>
    <xf numFmtId="186" fontId="80" fillId="43" borderId="0" applyNumberFormat="0" applyProtection="0">
      <alignment horizontal="center" vertical="center"/>
    </xf>
    <xf numFmtId="4" fontId="81" fillId="43" borderId="0" applyProtection="0">
      <alignment horizontal="center" vertical="center"/>
    </xf>
    <xf numFmtId="186" fontId="75" fillId="39" borderId="0" applyNumberFormat="0" applyProtection="0">
      <alignment horizontal="center" vertical="center"/>
    </xf>
    <xf numFmtId="4" fontId="82" fillId="39" borderId="0" applyProtection="0">
      <alignment horizontal="center" vertical="center"/>
    </xf>
    <xf numFmtId="186" fontId="83" fillId="44" borderId="0" applyNumberFormat="0" applyProtection="0">
      <alignment horizontal="center" vertical="center"/>
    </xf>
    <xf numFmtId="4" fontId="84" fillId="44" borderId="0" applyProtection="0">
      <alignment horizontal="center" vertical="center"/>
    </xf>
    <xf numFmtId="186" fontId="85" fillId="39" borderId="0" applyNumberFormat="0" applyProtection="0">
      <alignment horizontal="center" vertical="center" wrapText="1"/>
    </xf>
    <xf numFmtId="4" fontId="71" fillId="39" borderId="0" applyProtection="0">
      <alignment horizontal="center" vertical="center"/>
    </xf>
    <xf numFmtId="186" fontId="78" fillId="39" borderId="0" applyNumberFormat="0" applyProtection="0">
      <alignment horizontal="center" vertical="center"/>
    </xf>
    <xf numFmtId="4" fontId="86" fillId="39" borderId="0" applyProtection="0">
      <alignment horizontal="center" vertical="center"/>
    </xf>
    <xf numFmtId="186" fontId="80" fillId="43" borderId="0" applyNumberFormat="0" applyProtection="0">
      <alignment horizontal="center" vertical="center"/>
    </xf>
    <xf numFmtId="186" fontId="87" fillId="39" borderId="0" applyNumberFormat="0" applyProtection="0">
      <alignment horizontal="center" vertical="center"/>
    </xf>
    <xf numFmtId="4" fontId="88" fillId="39" borderId="0" applyProtection="0">
      <alignment horizontal="center" vertical="center"/>
    </xf>
    <xf numFmtId="186" fontId="83" fillId="44" borderId="0" applyNumberFormat="0" applyProtection="0">
      <alignment horizontal="center" vertical="center"/>
    </xf>
    <xf numFmtId="186" fontId="89" fillId="39" borderId="0" applyNumberFormat="0" applyProtection="0">
      <alignment horizontal="center" vertical="center" wrapText="1"/>
    </xf>
    <xf numFmtId="186" fontId="85" fillId="45" borderId="0" applyNumberFormat="0" applyProtection="0">
      <alignment horizontal="center" vertical="center" wrapText="1"/>
    </xf>
    <xf numFmtId="186" fontId="90" fillId="43" borderId="0" applyNumberFormat="0" applyProtection="0">
      <alignment horizontal="center" vertical="center" wrapText="1"/>
    </xf>
    <xf numFmtId="4" fontId="91" fillId="43" borderId="0" applyProtection="0">
      <alignment horizontal="center" vertical="top" wrapText="1"/>
    </xf>
    <xf numFmtId="186" fontId="92" fillId="39" borderId="0" applyNumberFormat="0" applyProtection="0">
      <alignment horizontal="center" vertical="center" wrapText="1"/>
    </xf>
    <xf numFmtId="4" fontId="88" fillId="39" borderId="0" applyProtection="0">
      <alignment horizontal="center" vertical="top" wrapText="1"/>
    </xf>
    <xf numFmtId="186" fontId="11" fillId="44" borderId="0" applyNumberFormat="0" applyProtection="0">
      <alignment horizontal="center" vertical="center" wrapText="1"/>
    </xf>
    <xf numFmtId="4" fontId="93" fillId="44" borderId="0" applyProtection="0">
      <alignment horizontal="center" vertical="top" wrapText="1"/>
    </xf>
    <xf numFmtId="186" fontId="85" fillId="45" borderId="0" applyNumberFormat="0" applyProtection="0">
      <alignment horizontal="center" vertical="center" wrapText="1"/>
    </xf>
    <xf numFmtId="4" fontId="71" fillId="45" borderId="0" applyProtection="0">
      <alignment horizontal="center" vertical="top" wrapText="1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7" fontId="75" fillId="39" borderId="0" applyProtection="0">
      <alignment horizontal="center" vertical="center"/>
    </xf>
    <xf numFmtId="187" fontId="40" fillId="0" borderId="23" applyFont="0" applyFill="0" applyAlignment="0" applyProtection="0"/>
    <xf numFmtId="186" fontId="94" fillId="0" borderId="0" applyNumberFormat="0" applyFont="0" applyFill="0" applyBorder="0" applyProtection="0">
      <alignment vertical="top" wrapText="1"/>
    </xf>
    <xf numFmtId="49" fontId="40" fillId="0" borderId="0" applyFont="0" applyFill="0" applyBorder="0" applyAlignment="0" applyProtection="0"/>
    <xf numFmtId="186" fontId="65" fillId="0" borderId="0" applyNumberFormat="0" applyFill="0" applyBorder="0" applyAlignment="0" applyProtection="0"/>
    <xf numFmtId="186" fontId="41" fillId="0" borderId="0" applyNumberFormat="0" applyFill="0" applyBorder="0" applyAlignment="0" applyProtection="0"/>
    <xf numFmtId="187" fontId="40" fillId="0" borderId="0" applyFont="0" applyFill="0" applyBorder="0" applyAlignment="0" applyProtection="0"/>
    <xf numFmtId="186" fontId="95" fillId="0" borderId="0" applyNumberFormat="0" applyFill="0" applyBorder="0" applyAlignment="0" applyProtection="0"/>
    <xf numFmtId="186" fontId="96" fillId="0" borderId="0" applyNumberFormat="0" applyFill="0" applyBorder="0" applyAlignment="0" applyProtection="0"/>
    <xf numFmtId="186" fontId="97" fillId="0" borderId="24" applyNumberFormat="0" applyFill="0" applyAlignment="0" applyProtection="0"/>
    <xf numFmtId="186" fontId="98" fillId="0" borderId="25" applyNumberFormat="0" applyFill="0" applyAlignment="0" applyProtection="0"/>
    <xf numFmtId="186" fontId="99" fillId="0" borderId="26" applyNumberFormat="0" applyFill="0" applyAlignment="0" applyProtection="0"/>
    <xf numFmtId="186" fontId="99" fillId="0" borderId="0" applyNumberFormat="0" applyFill="0" applyBorder="0" applyAlignment="0" applyProtection="0"/>
    <xf numFmtId="188" fontId="81" fillId="0" borderId="0" applyNumberFormat="0" applyFill="0" applyBorder="0" applyAlignment="0" applyProtection="0"/>
    <xf numFmtId="186" fontId="100" fillId="14" borderId="3"/>
    <xf numFmtId="186" fontId="101" fillId="0" borderId="27" applyNumberFormat="0" applyFill="0" applyAlignment="0" applyProtection="0"/>
    <xf numFmtId="187" fontId="40" fillId="0" borderId="28" applyFont="0" applyFill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102" fillId="0" borderId="0" applyNumberFormat="0" applyFill="0" applyBorder="0" applyAlignment="0" applyProtection="0"/>
    <xf numFmtId="186" fontId="65" fillId="0" borderId="0" applyNumberFormat="0" applyFill="0" applyBorder="0" applyAlignment="0" applyProtection="0"/>
    <xf numFmtId="186" fontId="6" fillId="22" borderId="0" applyNumberFormat="0" applyFont="0" applyBorder="0" applyAlignment="0" applyProtection="0"/>
    <xf numFmtId="186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96" fontId="0" fillId="0" borderId="0" xfId="319" applyNumberFormat="1" applyFont="1"/>
    <xf numFmtId="0" fontId="0" fillId="0" borderId="0" xfId="0" applyBorder="1"/>
    <xf numFmtId="186" fontId="106" fillId="46" borderId="0" xfId="1" applyFont="1" applyFill="1" applyBorder="1" applyAlignment="1">
      <alignment horizontal="center" vertical="center"/>
    </xf>
    <xf numFmtId="0" fontId="103" fillId="0" borderId="0" xfId="0" applyFont="1" applyBorder="1" applyAlignment="1">
      <alignment vertical="center"/>
    </xf>
    <xf numFmtId="186" fontId="105" fillId="0" borderId="0" xfId="1" applyFont="1" applyFill="1" applyBorder="1" applyAlignment="1">
      <alignment vertical="center"/>
    </xf>
    <xf numFmtId="186" fontId="106" fillId="46" borderId="31" xfId="1" applyFont="1" applyFill="1" applyBorder="1" applyAlignment="1">
      <alignment horizontal="center" vertical="center"/>
    </xf>
    <xf numFmtId="186" fontId="106" fillId="46" borderId="32" xfId="1" applyFont="1" applyFill="1" applyBorder="1" applyAlignment="1">
      <alignment horizontal="center" vertical="center"/>
    </xf>
    <xf numFmtId="186" fontId="106" fillId="46" borderId="29" xfId="1" applyFont="1" applyFill="1" applyBorder="1" applyAlignment="1">
      <alignment horizontal="center" vertical="center"/>
    </xf>
    <xf numFmtId="195" fontId="110" fillId="47" borderId="38" xfId="0" applyNumberFormat="1" applyFont="1" applyFill="1" applyBorder="1" applyAlignment="1">
      <alignment horizontal="center" vertical="center"/>
    </xf>
    <xf numFmtId="195" fontId="110" fillId="47" borderId="39" xfId="0" applyNumberFormat="1" applyFont="1" applyFill="1" applyBorder="1" applyAlignment="1">
      <alignment horizontal="center" vertical="center"/>
    </xf>
    <xf numFmtId="195" fontId="110" fillId="47" borderId="40" xfId="0" applyNumberFormat="1" applyFont="1" applyFill="1" applyBorder="1" applyAlignment="1">
      <alignment horizontal="center" vertical="center"/>
    </xf>
    <xf numFmtId="195" fontId="109" fillId="0" borderId="41" xfId="0" applyNumberFormat="1" applyFont="1" applyFill="1" applyBorder="1" applyAlignment="1">
      <alignment horizontal="center" vertical="center"/>
    </xf>
    <xf numFmtId="3" fontId="109" fillId="0" borderId="41" xfId="0" applyNumberFormat="1" applyFont="1" applyBorder="1" applyAlignment="1">
      <alignment horizontal="center" vertical="center"/>
    </xf>
    <xf numFmtId="186" fontId="108" fillId="47" borderId="42" xfId="1" applyFont="1" applyFill="1" applyBorder="1" applyAlignment="1">
      <alignment horizontal="left" vertical="center" indent="2"/>
    </xf>
    <xf numFmtId="195" fontId="110" fillId="47" borderId="43" xfId="0" applyNumberFormat="1" applyFont="1" applyFill="1" applyBorder="1" applyAlignment="1">
      <alignment horizontal="center" vertical="center"/>
    </xf>
    <xf numFmtId="186" fontId="108" fillId="0" borderId="41" xfId="1" applyFont="1" applyFill="1" applyBorder="1" applyAlignment="1">
      <alignment horizontal="left" vertical="center" indent="2"/>
    </xf>
    <xf numFmtId="3" fontId="10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07" fillId="46" borderId="33" xfId="0" applyFont="1" applyFill="1" applyBorder="1" applyAlignment="1">
      <alignment horizontal="left" vertical="center" indent="2"/>
    </xf>
    <xf numFmtId="0" fontId="107" fillId="46" borderId="30" xfId="0" applyFont="1" applyFill="1" applyBorder="1" applyAlignment="1">
      <alignment horizontal="left" vertical="center" indent="2"/>
    </xf>
    <xf numFmtId="186" fontId="106" fillId="46" borderId="34" xfId="1" applyFont="1" applyFill="1" applyBorder="1" applyAlignment="1">
      <alignment horizontal="center" vertical="center" wrapText="1"/>
    </xf>
    <xf numFmtId="186" fontId="106" fillId="46" borderId="35" xfId="1" applyFont="1" applyFill="1" applyBorder="1" applyAlignment="1">
      <alignment horizontal="center" vertical="center"/>
    </xf>
    <xf numFmtId="186" fontId="106" fillId="46" borderId="36" xfId="1" applyFont="1" applyFill="1" applyBorder="1" applyAlignment="1">
      <alignment horizontal="center" vertical="center"/>
    </xf>
    <xf numFmtId="186" fontId="106" fillId="46" borderId="35" xfId="1" applyFont="1" applyFill="1" applyBorder="1" applyAlignment="1">
      <alignment horizontal="center" vertical="center" wrapText="1"/>
    </xf>
    <xf numFmtId="186" fontId="106" fillId="46" borderId="37" xfId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vertical="center"/>
    </xf>
  </cellXfs>
  <cellStyles count="320">
    <cellStyle name="(%)" xfId="5"/>
    <cellStyle name="_Draft_Escelsa (Fabiano)" xfId="34"/>
    <cellStyle name="_Draft_Escelsa (Fabiano)_18.05.2010_ASGA_demanda_final (version 1) (version 1)" xfId="35"/>
    <cellStyle name="_Draft_Escelsa (Fabiano)_19.05.2010_ASGA_Otimização" xfId="36"/>
    <cellStyle name="_Draft_Escelsa (Fabiano)_21.05.2010_ASGA_Otimização_2_Ciclos28" xfId="37"/>
    <cellStyle name="20% - Accent1 2" xfId="38"/>
    <cellStyle name="20% - Accent2 2" xfId="39"/>
    <cellStyle name="20% - Accent3 2" xfId="40"/>
    <cellStyle name="20% - Accent4 2" xfId="41"/>
    <cellStyle name="20% - Accent5 2" xfId="42"/>
    <cellStyle name="20% - Accent6 2" xfId="43"/>
    <cellStyle name="20% - Akzent1 2" xfId="44"/>
    <cellStyle name="20% - Akzent2 2" xfId="45"/>
    <cellStyle name="20% - Akzent3 2" xfId="46"/>
    <cellStyle name="20% - Akzent4 2" xfId="47"/>
    <cellStyle name="20% - Akzent5 2" xfId="48"/>
    <cellStyle name="20% - Akzent6 2" xfId="49"/>
    <cellStyle name="40% - Accent1 2" xfId="50"/>
    <cellStyle name="40% - Accent2 2" xfId="51"/>
    <cellStyle name="40% - Accent3 2" xfId="52"/>
    <cellStyle name="40% - Accent4 2" xfId="53"/>
    <cellStyle name="40% - Accent5 2" xfId="54"/>
    <cellStyle name="40% - Accent6 2" xfId="55"/>
    <cellStyle name="40% - Akzent1 2" xfId="56"/>
    <cellStyle name="40% - Akzent2 2" xfId="57"/>
    <cellStyle name="40% - Akzent3 2" xfId="58"/>
    <cellStyle name="40% - Akzent4 2" xfId="59"/>
    <cellStyle name="40% - Akzent5 2" xfId="60"/>
    <cellStyle name="40% - Akzent6 2" xfId="61"/>
    <cellStyle name="60% - Accent1 2" xfId="62"/>
    <cellStyle name="60% - Accent2 2" xfId="63"/>
    <cellStyle name="60% - Accent3 2" xfId="64"/>
    <cellStyle name="60% - Accent4 2" xfId="65"/>
    <cellStyle name="60% - Accent5 2" xfId="66"/>
    <cellStyle name="60% - Accent6 2" xfId="67"/>
    <cellStyle name="60% - Akzent1 2" xfId="68"/>
    <cellStyle name="60% - Akzent2 2" xfId="69"/>
    <cellStyle name="60% - Akzent3 2" xfId="70"/>
    <cellStyle name="60% - Akzent4 2" xfId="71"/>
    <cellStyle name="60% - Akzent5 2" xfId="72"/>
    <cellStyle name="60% - Akzent6 2" xfId="73"/>
    <cellStyle name="abs" xfId="6"/>
    <cellStyle name="abs mio" xfId="7"/>
    <cellStyle name="Accent1 2" xfId="74"/>
    <cellStyle name="Accent2 2" xfId="75"/>
    <cellStyle name="Accent3 2" xfId="76"/>
    <cellStyle name="Accent4 2" xfId="77"/>
    <cellStyle name="Accent5 2" xfId="78"/>
    <cellStyle name="Accent6 2" xfId="79"/>
    <cellStyle name="AFE" xfId="80"/>
    <cellStyle name="Akzent1 2" xfId="105"/>
    <cellStyle name="Akzent2 2" xfId="106"/>
    <cellStyle name="Akzent3 2" xfId="107"/>
    <cellStyle name="Akzent4 2" xfId="108"/>
    <cellStyle name="Akzent5 2" xfId="109"/>
    <cellStyle name="Akzent6 2" xfId="110"/>
    <cellStyle name="Array" xfId="81"/>
    <cellStyle name="assumption 1" xfId="82"/>
    <cellStyle name="assumption 2" xfId="83"/>
    <cellStyle name="assumption 4" xfId="84"/>
    <cellStyle name="Assumption Date" xfId="85"/>
    <cellStyle name="Ausgabe 2" xfId="183"/>
    <cellStyle name="Bad 2" xfId="86"/>
    <cellStyle name="Balken1" xfId="8"/>
    <cellStyle name="Balken2" xfId="9"/>
    <cellStyle name="Balken3" xfId="10"/>
    <cellStyle name="Berechnung 2" xfId="91"/>
    <cellStyle name="Body" xfId="87"/>
    <cellStyle name="Bold" xfId="11"/>
    <cellStyle name="BPC abs" xfId="12"/>
    <cellStyle name="bullet" xfId="89"/>
    <cellStyle name="Calculation 2" xfId="90"/>
    <cellStyle name="Check Cell 2" xfId="94"/>
    <cellStyle name="Code" xfId="95"/>
    <cellStyle name="Comma  - Style1" xfId="96"/>
    <cellStyle name="Comma0" xfId="97"/>
    <cellStyle name="Comma0 - Estilo2" xfId="98"/>
    <cellStyle name="Curren - Style2" xfId="99"/>
    <cellStyle name="Currency0" xfId="100"/>
    <cellStyle name="Data" xfId="101"/>
    <cellStyle name="Date" xfId="102"/>
    <cellStyle name="DateTime" xfId="103"/>
    <cellStyle name="Deviant" xfId="104"/>
    <cellStyle name="Dezimal 2" xfId="185"/>
    <cellStyle name="Ebene2" xfId="13"/>
    <cellStyle name="Ebene3" xfId="14"/>
    <cellStyle name="Ebene4" xfId="15"/>
    <cellStyle name="Eingabe 2" xfId="111"/>
    <cellStyle name="Ergebnis 1" xfId="16"/>
    <cellStyle name="Ergebnis 2" xfId="17"/>
    <cellStyle name="Ergebnis 3" xfId="302"/>
    <cellStyle name="Erklärender Text 2" xfId="292"/>
    <cellStyle name="Estilo 1" xfId="112"/>
    <cellStyle name="Euro" xfId="113"/>
    <cellStyle name="Existing Capacity" xfId="18"/>
    <cellStyle name="Explanatory Text 2" xfId="114"/>
    <cellStyle name="Extra Large" xfId="115"/>
    <cellStyle name="EY House" xfId="116"/>
    <cellStyle name="EYBlocked" xfId="117"/>
    <cellStyle name="EYCallUp" xfId="118"/>
    <cellStyle name="EYCheck" xfId="119"/>
    <cellStyle name="EYDate" xfId="120"/>
    <cellStyle name="EYDeviant" xfId="121"/>
    <cellStyle name="EYHeader1" xfId="122"/>
    <cellStyle name="EYHeader2" xfId="123"/>
    <cellStyle name="EYHeader3" xfId="124"/>
    <cellStyle name="EYInputDate" xfId="125"/>
    <cellStyle name="EYInputPercent" xfId="126"/>
    <cellStyle name="EYInputValue" xfId="127"/>
    <cellStyle name="EYNormal" xfId="128"/>
    <cellStyle name="EYPercent" xfId="129"/>
    <cellStyle name="EYPercentCapped" xfId="130"/>
    <cellStyle name="EYSubTotal" xfId="131"/>
    <cellStyle name="EYTotal" xfId="132"/>
    <cellStyle name="EYWIP" xfId="133"/>
    <cellStyle name="Factor" xfId="134"/>
    <cellStyle name="Fine" xfId="135"/>
    <cellStyle name="Fixed" xfId="136"/>
    <cellStyle name="From" xfId="137"/>
    <cellStyle name="General" xfId="138"/>
    <cellStyle name="Good 2" xfId="139"/>
    <cellStyle name="Grey" xfId="140"/>
    <cellStyle name="Gut 2" xfId="88"/>
    <cellStyle name="Header1" xfId="141"/>
    <cellStyle name="Header2" xfId="142"/>
    <cellStyle name="Heading" xfId="143"/>
    <cellStyle name="Heading 1 2" xfId="144"/>
    <cellStyle name="Heading 2 2" xfId="145"/>
    <cellStyle name="Heading 3 2" xfId="146"/>
    <cellStyle name="Heading 4 2" xfId="147"/>
    <cellStyle name="Hipervínculo" xfId="148"/>
    <cellStyle name="Input %" xfId="19"/>
    <cellStyle name="Input (StyleA)" xfId="151"/>
    <cellStyle name="Input [yellow]" xfId="152"/>
    <cellStyle name="Input 2" xfId="150"/>
    <cellStyle name="Input abs" xfId="20"/>
    <cellStyle name="Komma [0]_Blad1" xfId="153"/>
    <cellStyle name="Kommentar Feld" xfId="21"/>
    <cellStyle name="Kommentar Titel" xfId="22"/>
    <cellStyle name="KPMG Heading 1" xfId="154"/>
    <cellStyle name="KPMG Heading 2" xfId="155"/>
    <cellStyle name="KPMG Heading 3" xfId="156"/>
    <cellStyle name="KPMG Heading 4" xfId="157"/>
    <cellStyle name="KPMG Normal" xfId="158"/>
    <cellStyle name="KPMG Normal Text" xfId="159"/>
    <cellStyle name="Large" xfId="160"/>
    <cellStyle name="Lien hypertexte" xfId="161"/>
    <cellStyle name="Lien hypertexte visité" xfId="162"/>
    <cellStyle name="Lien hypertexte_MODELE COMPARABLES BOURSIERS Chablis1607" xfId="163"/>
    <cellStyle name="Link Ext" xfId="3"/>
    <cellStyle name="Linked Cell 2" xfId="164"/>
    <cellStyle name="MacroCode" xfId="165"/>
    <cellStyle name="Medium" xfId="166"/>
    <cellStyle name="Milliers_thomson Consensus" xfId="167"/>
    <cellStyle name="Neutral 2" xfId="168"/>
    <cellStyle name="no dec" xfId="169"/>
    <cellStyle name="Norm??" xfId="170"/>
    <cellStyle name="Normal" xfId="0" builtinId="0"/>
    <cellStyle name="Normal - Style1" xfId="171"/>
    <cellStyle name="Normal 2" xfId="309"/>
    <cellStyle name="Normal 2 2" xfId="315"/>
    <cellStyle name="Normal 3" xfId="1"/>
    <cellStyle name="Normal 3 2" xfId="316"/>
    <cellStyle name="Normal 4" xfId="317"/>
    <cellStyle name="Normal 5" xfId="314"/>
    <cellStyle name="Normal 6" xfId="318"/>
    <cellStyle name="Note 2" xfId="173"/>
    <cellStyle name="Notiz 2" xfId="172"/>
    <cellStyle name="Number" xfId="174"/>
    <cellStyle name="Number 1" xfId="175"/>
    <cellStyle name="Number II" xfId="176"/>
    <cellStyle name="Output 2" xfId="177"/>
    <cellStyle name="Percen - Estilo1" xfId="178"/>
    <cellStyle name="Percent [0%]" xfId="179"/>
    <cellStyle name="Percent [0.00%]" xfId="180"/>
    <cellStyle name="Percent [2]" xfId="181"/>
    <cellStyle name="Porcentagem 2" xfId="311"/>
    <cellStyle name="Prozent 2" xfId="24"/>
    <cellStyle name="Prozent 3" xfId="23"/>
    <cellStyle name="Prozent 4" xfId="182"/>
    <cellStyle name="Quality Bezug" xfId="25"/>
    <cellStyle name="Schlecht 2" xfId="149"/>
    <cellStyle name="Sep. milhar [0]" xfId="184"/>
    <cellStyle name="Separador de milhares 2" xfId="312"/>
    <cellStyle name="Separador de milhares 4" xfId="313"/>
    <cellStyle name="Small" xfId="186"/>
    <cellStyle name="Standaard_Blad1" xfId="187"/>
    <cellStyle name="Standard 2" xfId="26"/>
    <cellStyle name="Standard 2 2" xfId="27"/>
    <cellStyle name="Standard 3" xfId="4"/>
    <cellStyle name="Standard 4" xfId="2"/>
    <cellStyle name="Standard 5" xfId="33"/>
    <cellStyle name="Style 100" xfId="188"/>
    <cellStyle name="Style 101" xfId="189"/>
    <cellStyle name="Style 102" xfId="190"/>
    <cellStyle name="Style 103" xfId="191"/>
    <cellStyle name="Style 104" xfId="192"/>
    <cellStyle name="Style 105" xfId="193"/>
    <cellStyle name="Style 106" xfId="194"/>
    <cellStyle name="Style 107" xfId="195"/>
    <cellStyle name="Style 108" xfId="196"/>
    <cellStyle name="Style 109" xfId="197"/>
    <cellStyle name="Style 110" xfId="198"/>
    <cellStyle name="Style 111" xfId="199"/>
    <cellStyle name="Style 112" xfId="200"/>
    <cellStyle name="Style 113" xfId="201"/>
    <cellStyle name="Style 114" xfId="202"/>
    <cellStyle name="Style 115" xfId="203"/>
    <cellStyle name="Style 116" xfId="204"/>
    <cellStyle name="Style 117" xfId="205"/>
    <cellStyle name="Style 118" xfId="206"/>
    <cellStyle name="Style 119" xfId="207"/>
    <cellStyle name="Style 120" xfId="208"/>
    <cellStyle name="Style 121" xfId="209"/>
    <cellStyle name="Style 122" xfId="210"/>
    <cellStyle name="Style 123" xfId="211"/>
    <cellStyle name="Style 124" xfId="212"/>
    <cellStyle name="Style 125" xfId="213"/>
    <cellStyle name="Style 126" xfId="214"/>
    <cellStyle name="Style 127" xfId="215"/>
    <cellStyle name="Style 128" xfId="216"/>
    <cellStyle name="Style 129" xfId="217"/>
    <cellStyle name="Style 130" xfId="218"/>
    <cellStyle name="Style 131" xfId="219"/>
    <cellStyle name="Style 132" xfId="220"/>
    <cellStyle name="Style 134" xfId="221"/>
    <cellStyle name="Style 136" xfId="222"/>
    <cellStyle name="Style 138" xfId="223"/>
    <cellStyle name="Style 140" xfId="224"/>
    <cellStyle name="Style 142" xfId="225"/>
    <cellStyle name="Style 144" xfId="226"/>
    <cellStyle name="Style 146" xfId="227"/>
    <cellStyle name="Style 21" xfId="228"/>
    <cellStyle name="Style 22" xfId="229"/>
    <cellStyle name="Style 23" xfId="230"/>
    <cellStyle name="Style 24" xfId="231"/>
    <cellStyle name="Style 25" xfId="232"/>
    <cellStyle name="Style 26" xfId="233"/>
    <cellStyle name="Style 27" xfId="234"/>
    <cellStyle name="Style 28" xfId="235"/>
    <cellStyle name="Style 29" xfId="236"/>
    <cellStyle name="Style 30" xfId="237"/>
    <cellStyle name="Style 31" xfId="238"/>
    <cellStyle name="Style 32" xfId="239"/>
    <cellStyle name="Style 33" xfId="240"/>
    <cellStyle name="Style 34" xfId="241"/>
    <cellStyle name="Style 35" xfId="242"/>
    <cellStyle name="Style 36" xfId="243"/>
    <cellStyle name="Style 41" xfId="244"/>
    <cellStyle name="Style 42" xfId="245"/>
    <cellStyle name="Style 43" xfId="246"/>
    <cellStyle name="Style 44" xfId="247"/>
    <cellStyle name="Style 45" xfId="248"/>
    <cellStyle name="Style 46" xfId="249"/>
    <cellStyle name="Style 47" xfId="250"/>
    <cellStyle name="Style 48" xfId="251"/>
    <cellStyle name="Style 49" xfId="252"/>
    <cellStyle name="Style 50" xfId="253"/>
    <cellStyle name="Style 56" xfId="254"/>
    <cellStyle name="Style 57" xfId="255"/>
    <cellStyle name="Style 58" xfId="256"/>
    <cellStyle name="Style 59" xfId="257"/>
    <cellStyle name="Style 60" xfId="258"/>
    <cellStyle name="Style 62" xfId="259"/>
    <cellStyle name="Style 63" xfId="260"/>
    <cellStyle name="Style 64" xfId="261"/>
    <cellStyle name="Style 65" xfId="262"/>
    <cellStyle name="Style 66" xfId="263"/>
    <cellStyle name="Style 67" xfId="264"/>
    <cellStyle name="Style 68" xfId="265"/>
    <cellStyle name="Style 69" xfId="266"/>
    <cellStyle name="Style 70" xfId="267"/>
    <cellStyle name="Style 71" xfId="268"/>
    <cellStyle name="Style 72" xfId="269"/>
    <cellStyle name="Style 73" xfId="270"/>
    <cellStyle name="Style 74" xfId="271"/>
    <cellStyle name="Style 84" xfId="272"/>
    <cellStyle name="Style 85" xfId="273"/>
    <cellStyle name="Style 86" xfId="274"/>
    <cellStyle name="Style 87" xfId="275"/>
    <cellStyle name="Style 88" xfId="276"/>
    <cellStyle name="Style 89" xfId="277"/>
    <cellStyle name="Style 90" xfId="278"/>
    <cellStyle name="Style 91" xfId="279"/>
    <cellStyle name="Style 92" xfId="280"/>
    <cellStyle name="Style 93" xfId="281"/>
    <cellStyle name="Style 94" xfId="282"/>
    <cellStyle name="Style 95" xfId="283"/>
    <cellStyle name="Style 96" xfId="284"/>
    <cellStyle name="Style 97" xfId="285"/>
    <cellStyle name="Style 98" xfId="286"/>
    <cellStyle name="Style 99" xfId="287"/>
    <cellStyle name="Sub totals" xfId="288"/>
    <cellStyle name="test" xfId="289"/>
    <cellStyle name="Text" xfId="290"/>
    <cellStyle name="TF Bezug" xfId="28"/>
    <cellStyle name="TF Bezug %" xfId="29"/>
    <cellStyle name="Thousands" xfId="293"/>
    <cellStyle name="Titel1" xfId="30"/>
    <cellStyle name="Title 2" xfId="294"/>
    <cellStyle name="To" xfId="300"/>
    <cellStyle name="TopGrey" xfId="301"/>
    <cellStyle name="Totals" xfId="303"/>
    <cellStyle name="Übernahme" xfId="31"/>
    <cellStyle name="Übernahme %" xfId="32"/>
    <cellStyle name="Überschrift 1 2" xfId="296"/>
    <cellStyle name="Überschrift 2 2" xfId="297"/>
    <cellStyle name="Überschrift 3 2" xfId="298"/>
    <cellStyle name="Überschrift 4 2" xfId="299"/>
    <cellStyle name="Überschrift 5" xfId="295"/>
    <cellStyle name="Valuta [0]_Blad1" xfId="304"/>
    <cellStyle name="Valuta_Blad1" xfId="305"/>
    <cellStyle name="Verknüpfte Zelle 2" xfId="93"/>
    <cellStyle name="Very Large" xfId="306"/>
    <cellStyle name="Vírgula" xfId="319" builtinId="3"/>
    <cellStyle name="Vírgula 2" xfId="310"/>
    <cellStyle name="Warnender Text 2" xfId="291"/>
    <cellStyle name="Warning Text 2" xfId="307"/>
    <cellStyle name="WIP" xfId="308"/>
    <cellStyle name="Zelle überprüfen 2" xfId="92"/>
  </cellStyles>
  <dxfs count="0"/>
  <tableStyles count="0" defaultTableStyle="TableStyleMedium2" defaultPivotStyle="PivotStyleLight16"/>
  <colors>
    <mruColors>
      <color rgb="FFEEEEEE"/>
      <color rgb="FF444444"/>
      <color rgb="FFBFD728"/>
      <color rgb="FFBFD73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535782</xdr:colOff>
      <xdr:row>0</xdr:row>
      <xdr:rowOff>0</xdr:rowOff>
    </xdr:from>
    <xdr:to>
      <xdr:col>6</xdr:col>
      <xdr:colOff>1354932</xdr:colOff>
      <xdr:row>4</xdr:row>
      <xdr:rowOff>710851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2" y="0"/>
          <a:ext cx="10058400" cy="1472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BreakPreview" zoomScale="80" zoomScaleNormal="80" zoomScaleSheetLayoutView="80" workbookViewId="0">
      <pane ySplit="7" topLeftCell="A8" activePane="bottomLeft" state="frozen"/>
      <selection pane="bottomLeft" activeCell="B12" sqref="B12"/>
    </sheetView>
  </sheetViews>
  <sheetFormatPr defaultRowHeight="15"/>
  <cols>
    <col min="1" max="1" width="35" customWidth="1"/>
    <col min="2" max="7" width="20.7109375" customWidth="1"/>
  </cols>
  <sheetData>
    <row r="1" spans="1:7">
      <c r="A1" s="18"/>
      <c r="B1" s="18"/>
      <c r="C1" s="18"/>
      <c r="D1" s="18"/>
      <c r="E1" s="18"/>
      <c r="F1" s="18"/>
      <c r="G1" s="18"/>
    </row>
    <row r="2" spans="1:7" ht="15" customHeight="1">
      <c r="A2" s="18"/>
      <c r="B2" s="18"/>
      <c r="C2" s="18"/>
      <c r="D2" s="18"/>
      <c r="E2" s="18"/>
      <c r="F2" s="18"/>
      <c r="G2" s="18"/>
    </row>
    <row r="3" spans="1:7" ht="15" customHeight="1">
      <c r="A3" s="18"/>
      <c r="B3" s="18"/>
      <c r="C3" s="18"/>
      <c r="D3" s="18"/>
      <c r="E3" s="18"/>
      <c r="F3" s="18"/>
      <c r="G3" s="18"/>
    </row>
    <row r="4" spans="1:7" ht="15" customHeight="1">
      <c r="A4" s="18"/>
      <c r="B4" s="18"/>
      <c r="C4" s="18"/>
      <c r="D4" s="18"/>
      <c r="E4" s="18"/>
      <c r="F4" s="18"/>
      <c r="G4" s="18"/>
    </row>
    <row r="5" spans="1:7" ht="56.25" customHeight="1">
      <c r="A5" s="18"/>
      <c r="B5" s="18"/>
      <c r="C5" s="18"/>
      <c r="D5" s="18"/>
      <c r="E5" s="18"/>
      <c r="F5" s="18"/>
      <c r="G5" s="18"/>
    </row>
    <row r="6" spans="1:7" ht="55.9" customHeight="1">
      <c r="A6" s="19">
        <v>2026</v>
      </c>
      <c r="B6" s="21" t="s">
        <v>16</v>
      </c>
      <c r="C6" s="22"/>
      <c r="D6" s="23"/>
      <c r="E6" s="24" t="s">
        <v>17</v>
      </c>
      <c r="F6" s="22"/>
      <c r="G6" s="25"/>
    </row>
    <row r="7" spans="1:7" ht="30" customHeight="1">
      <c r="A7" s="20"/>
      <c r="B7" s="6" t="s">
        <v>1</v>
      </c>
      <c r="C7" s="3" t="s">
        <v>2</v>
      </c>
      <c r="D7" s="7" t="s">
        <v>0</v>
      </c>
      <c r="E7" s="3" t="s">
        <v>1</v>
      </c>
      <c r="F7" s="3" t="s">
        <v>2</v>
      </c>
      <c r="G7" s="8" t="s">
        <v>0</v>
      </c>
    </row>
    <row r="8" spans="1:7" ht="45" customHeight="1">
      <c r="A8" s="16" t="s">
        <v>3</v>
      </c>
      <c r="B8" s="12">
        <v>19557</v>
      </c>
      <c r="C8" s="12">
        <v>7422</v>
      </c>
      <c r="D8" s="12">
        <f>SUM(B8:C8)</f>
        <v>26979</v>
      </c>
      <c r="E8" s="12">
        <v>2800131</v>
      </c>
      <c r="F8" s="13">
        <v>1538446</v>
      </c>
      <c r="G8" s="12">
        <f>SUM(E8:F8)</f>
        <v>4338577</v>
      </c>
    </row>
    <row r="9" spans="1:7" ht="45" customHeight="1">
      <c r="A9" s="16" t="s">
        <v>4</v>
      </c>
      <c r="B9" s="12">
        <v>16871</v>
      </c>
      <c r="C9" s="12">
        <v>6599</v>
      </c>
      <c r="D9" s="12">
        <f>SUM(B9:C9)</f>
        <v>23470</v>
      </c>
      <c r="E9" s="12">
        <v>2336505</v>
      </c>
      <c r="F9" s="13">
        <v>1354768</v>
      </c>
      <c r="G9" s="12">
        <f>SUM(E9:F9)</f>
        <v>3691273</v>
      </c>
    </row>
    <row r="10" spans="1:7" ht="45" customHeight="1">
      <c r="A10" s="16" t="s">
        <v>5</v>
      </c>
      <c r="B10" s="12">
        <v>18718</v>
      </c>
      <c r="C10" s="12">
        <v>6980</v>
      </c>
      <c r="D10" s="12">
        <f>SUM(B10:C10)</f>
        <v>25698</v>
      </c>
      <c r="E10" s="17">
        <v>2540927</v>
      </c>
      <c r="F10" s="12">
        <v>1384403</v>
      </c>
      <c r="G10" s="12">
        <f>SUM(E10,F10)</f>
        <v>3925330</v>
      </c>
    </row>
    <row r="11" spans="1:7" ht="45" customHeight="1">
      <c r="A11" s="16" t="s">
        <v>6</v>
      </c>
      <c r="B11" s="12">
        <v>15592</v>
      </c>
      <c r="C11" s="12">
        <v>6676</v>
      </c>
      <c r="D11" s="12">
        <f>SUM(B11+C11)</f>
        <v>22268</v>
      </c>
      <c r="E11" s="12">
        <v>2192906</v>
      </c>
      <c r="F11" s="12">
        <v>1340554</v>
      </c>
      <c r="G11" s="12">
        <f>SUM(E11+F11)</f>
        <v>3533460</v>
      </c>
    </row>
    <row r="12" spans="1:7" ht="45" customHeight="1">
      <c r="A12" s="16" t="s">
        <v>7</v>
      </c>
      <c r="B12" s="13">
        <v>18164</v>
      </c>
      <c r="C12" s="12">
        <v>7129</v>
      </c>
      <c r="D12" s="12">
        <f>SUM(B12+C12)</f>
        <v>25293</v>
      </c>
      <c r="E12" s="13">
        <v>2482173</v>
      </c>
      <c r="F12" s="13">
        <v>1414404</v>
      </c>
      <c r="G12" s="12">
        <f>SUM(E12+F12)</f>
        <v>3896577</v>
      </c>
    </row>
    <row r="13" spans="1:7" ht="45" customHeight="1">
      <c r="A13" s="16" t="s">
        <v>8</v>
      </c>
      <c r="B13" s="12"/>
      <c r="C13" s="12"/>
      <c r="D13" s="12"/>
      <c r="E13" s="13"/>
      <c r="F13" s="13"/>
      <c r="G13" s="12"/>
    </row>
    <row r="14" spans="1:7" ht="45" customHeight="1">
      <c r="A14" s="16" t="s">
        <v>9</v>
      </c>
      <c r="B14" s="12"/>
      <c r="C14" s="12"/>
      <c r="D14" s="12"/>
      <c r="E14" s="13"/>
      <c r="F14" s="13"/>
      <c r="G14" s="12"/>
    </row>
    <row r="15" spans="1:7" ht="45" customHeight="1">
      <c r="A15" s="16" t="s">
        <v>10</v>
      </c>
      <c r="B15" s="12"/>
      <c r="C15" s="12"/>
      <c r="D15" s="12"/>
      <c r="E15" s="13"/>
      <c r="F15" s="13"/>
      <c r="G15" s="12"/>
    </row>
    <row r="16" spans="1:7" ht="45" customHeight="1">
      <c r="A16" s="16" t="s">
        <v>11</v>
      </c>
      <c r="B16" s="12"/>
      <c r="C16" s="12"/>
      <c r="D16" s="12"/>
      <c r="E16" s="13"/>
      <c r="F16" s="13"/>
      <c r="G16" s="12"/>
    </row>
    <row r="17" spans="1:7" ht="45" customHeight="1">
      <c r="A17" s="16" t="s">
        <v>12</v>
      </c>
      <c r="B17" s="12"/>
      <c r="C17" s="12"/>
      <c r="D17" s="12"/>
      <c r="E17" s="13"/>
      <c r="F17" s="13"/>
      <c r="G17" s="12"/>
    </row>
    <row r="18" spans="1:7" ht="45" customHeight="1">
      <c r="A18" s="16" t="s">
        <v>13</v>
      </c>
      <c r="B18" s="12"/>
      <c r="C18" s="12"/>
      <c r="D18" s="12"/>
      <c r="E18" s="13"/>
      <c r="F18" s="13"/>
      <c r="G18" s="12"/>
    </row>
    <row r="19" spans="1:7" ht="45" customHeight="1">
      <c r="A19" s="16" t="s">
        <v>14</v>
      </c>
      <c r="B19" s="12"/>
      <c r="C19" s="12"/>
      <c r="D19" s="12"/>
      <c r="E19" s="13"/>
      <c r="F19" s="13"/>
      <c r="G19" s="12"/>
    </row>
    <row r="20" spans="1:7" ht="45" customHeight="1">
      <c r="A20" s="14" t="s">
        <v>15</v>
      </c>
      <c r="B20" s="15">
        <f t="shared" ref="B20:D20" si="0">SUM(B8:B19)</f>
        <v>88902</v>
      </c>
      <c r="C20" s="15">
        <f t="shared" si="0"/>
        <v>34806</v>
      </c>
      <c r="D20" s="10">
        <f t="shared" si="0"/>
        <v>123708</v>
      </c>
      <c r="E20" s="9">
        <f t="shared" ref="E20:G20" si="1">SUM(E8:E19)</f>
        <v>12352642</v>
      </c>
      <c r="F20" s="15">
        <f t="shared" si="1"/>
        <v>7032575</v>
      </c>
      <c r="G20" s="11">
        <f t="shared" si="1"/>
        <v>19385217</v>
      </c>
    </row>
    <row r="21" spans="1:7" ht="30" customHeight="1">
      <c r="A21" s="4"/>
      <c r="B21" s="4"/>
      <c r="C21" s="4"/>
      <c r="D21" s="4"/>
      <c r="E21" s="4"/>
      <c r="F21" s="4"/>
      <c r="G21" s="4"/>
    </row>
    <row r="22" spans="1:7" ht="30" customHeight="1">
      <c r="A22" s="5"/>
      <c r="B22" s="26"/>
      <c r="C22" s="26"/>
      <c r="D22" s="26"/>
      <c r="E22" s="26"/>
      <c r="F22" s="26"/>
      <c r="G22" s="26"/>
    </row>
    <row r="23" spans="1:7">
      <c r="A23" s="2"/>
      <c r="B23" s="2"/>
      <c r="C23" s="2"/>
      <c r="D23" s="2"/>
      <c r="E23" s="2"/>
      <c r="F23" s="2"/>
      <c r="G23" s="2"/>
    </row>
    <row r="25" spans="1:7">
      <c r="B25" s="1"/>
      <c r="C25" s="1"/>
      <c r="D25" s="1"/>
      <c r="E25" s="1"/>
      <c r="F25" s="1"/>
      <c r="G25" s="1"/>
    </row>
  </sheetData>
  <mergeCells count="5">
    <mergeCell ref="A1:G5"/>
    <mergeCell ref="A6:A7"/>
    <mergeCell ref="B6:D6"/>
    <mergeCell ref="E6:G6"/>
    <mergeCell ref="B22:G22"/>
  </mergeCells>
  <pageMargins left="0.51181102362204722" right="0.51181102362204722" top="0.78740157480314965" bottom="0.78740157480314965" header="0.31496062992125984" footer="0.31496062992125984"/>
  <pageSetup paperSize="9" scale="57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R34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95407DF7AAD41A8C7CA236D1D2BD7" ma:contentTypeVersion="1" ma:contentTypeDescription="Crie um novo documento." ma:contentTypeScope="" ma:versionID="8edc8779ed6549b53a5e1d60695772c5">
  <xsd:schema xmlns:xsd="http://www.w3.org/2001/XMLSchema" xmlns:xs="http://www.w3.org/2001/XMLSchema" xmlns:p="http://schemas.microsoft.com/office/2006/metadata/properties" xmlns:ns1="http://schemas.microsoft.com/sharepoint/v3" xmlns:ns2="84478b6c-c8a3-4884-aba3-f3bdaa00ec0b" targetNamespace="http://schemas.microsoft.com/office/2006/metadata/properties" ma:root="true" ma:fieldsID="a8cf335cb2ae1fe6e12b4e5b8d7f525f" ns1:_="" ns2:_="">
    <xsd:import namespace="http://schemas.microsoft.com/sharepoint/v3"/>
    <xsd:import namespace="84478b6c-c8a3-4884-aba3-f3bdaa00ec0b"/>
    <xsd:element name="properties">
      <xsd:complexType>
        <xsd:sequence>
          <xsd:element name="documentManagement">
            <xsd:complexType>
              <xsd:all>
                <xsd:element ref="ns2:DataDoDocumento"/>
                <xsd:element ref="ns1: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ariationsItemGroupID" ma:index="9" nillable="true" ma:displayName="ID do grupo de itens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78b6c-c8a3-4884-aba3-f3bdaa00ec0b" elementFormDefault="qualified">
    <xsd:import namespace="http://schemas.microsoft.com/office/2006/documentManagement/types"/>
    <xsd:import namespace="http://schemas.microsoft.com/office/infopath/2007/PartnerControls"/>
    <xsd:element name="DataDoDocumento" ma:index="8" ma:displayName="Data do Documento" ma:format="DateOnly" ma:internalName="DataDoDocument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riationsItemGroupID xmlns="http://schemas.microsoft.com/sharepoint/v3">b4962f23-f5ac-489d-b383-a681b5e35b17</VariationsItemGroupID>
    <DataDoDocumento xmlns="84478b6c-c8a3-4884-aba3-f3bdaa00ec0b">2026-05-01T03:00:00+00:00</DataDoDocumento>
  </documentManagement>
</p:properties>
</file>

<file path=customXml/itemProps1.xml><?xml version="1.0" encoding="utf-8"?>
<ds:datastoreItem xmlns:ds="http://schemas.openxmlformats.org/officeDocument/2006/customXml" ds:itemID="{9982D90B-E552-4404-9DA4-9AE86B447B95}"/>
</file>

<file path=customXml/itemProps2.xml><?xml version="1.0" encoding="utf-8"?>
<ds:datastoreItem xmlns:ds="http://schemas.openxmlformats.org/officeDocument/2006/customXml" ds:itemID="{DA063E9F-4AA2-456F-B911-2CB87BE0FE91}"/>
</file>

<file path=customXml/itemProps3.xml><?xml version="1.0" encoding="utf-8"?>
<ds:datastoreItem xmlns:ds="http://schemas.openxmlformats.org/officeDocument/2006/customXml" ds:itemID="{8B12A6B0-FAC1-4604-90BE-432F46126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2020</vt:lpstr>
      <vt:lpstr>Plan2</vt:lpstr>
      <vt:lpstr>Plan1</vt:lpstr>
      <vt:lpstr>'2020'!Area_de_impressao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alexandre.de.castro</dc:creator>
  <cp:lastModifiedBy>JOAO VICTOR ESTEVES CARVALHO</cp:lastModifiedBy>
  <cp:lastPrinted>2021-10-20T14:13:24Z</cp:lastPrinted>
  <dcterms:created xsi:type="dcterms:W3CDTF">2012-10-06T14:48:45Z</dcterms:created>
  <dcterms:modified xsi:type="dcterms:W3CDTF">2026-06-12T13:40:21Z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0x01010010895407DF7AAD41A8C7CA236D1D2BD7</vt:lpwstr>
  </property>
  <property fmtid="{D5CDD505-2E9C-101B-9397-08002B2CF9AE}" pid="4" name="Order">
    <vt:r8>32400</vt:r8>
  </property>
  <property fmtid="{D5CDD505-2E9C-101B-9397-08002B2CF9AE}" pid="5" name="TemplateUrl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</Properties>
</file>